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ASECH\2024\Cuarto trim\3.-Presup.Transparencia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7975" windowHeight="11580"/>
  </bookViews>
  <sheets>
    <sheet name="EAEPE_COG" sheetId="1" r:id="rId1"/>
  </sheets>
  <definedNames>
    <definedName name="ANEXO">#REF!</definedName>
    <definedName name="_xlnm.Print_Area" localSheetId="0">EAEPE_COG!$B$2:$H$92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62" i="1"/>
  <c r="H60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H69" i="1" s="1"/>
  <c r="G73" i="1"/>
  <c r="F73" i="1"/>
  <c r="D73" i="1"/>
  <c r="C73" i="1"/>
  <c r="E73" i="1" s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37" i="1" l="1"/>
  <c r="H73" i="1"/>
  <c r="H37" i="1"/>
  <c r="E27" i="1"/>
  <c r="H27" i="1" s="1"/>
  <c r="E17" i="1"/>
  <c r="H17" i="1" s="1"/>
  <c r="G81" i="1"/>
  <c r="F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<sst xmlns="http://schemas.openxmlformats.org/spreadsheetml/2006/main" count="94" uniqueCount="94">
  <si>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</si>
  <si>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</si>
  <si>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</si>
  <si>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</si>
  <si>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</si>
  <si>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</si>
  <si>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</si>
  <si>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</si>
  <si>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</si>
  <si>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</si>
  <si>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</si>
  <si>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</si>
  <si>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</si>
  <si>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</si>
  <si>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</si>
  <si>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</si>
  <si>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</si>
  <si>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</si>
  <si>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</si>
  <si>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</si>
  <si>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</si>
  <si>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</si>
  <si>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</si>
  <si>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</si>
  <si>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</si>
  <si>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</si>
  <si>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</si>
  <si>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</si>
  <si>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</si>
  <si>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</si>
  <si>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</si>
  <si>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</si>
  <si>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</si>
  <si>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</si>
  <si>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</si>
  <si>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</si>
  <si>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</si>
  <si>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</si>
  <si>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</si>
  <si>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</si>
  <si>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</si>
  <si>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</si>
  <si>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</si>
  <si>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</si>
  <si>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</si>
  <si>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</si>
  <si>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</si>
  <si>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</si>
  <si>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</si>
  <si>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</si>
  <si>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</si>
  <si>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</si>
  <si>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</si>
  <si>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</si>
  <si>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</si>
  <si>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</si>
  <si>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</si>
  <si>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</si>
  <si>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</si>
  <si>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</si>
  <si>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</si>
  <si>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</si>
  <si>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</si>
  <si>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</si>
  <si>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</si>
  <si>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</si>
  <si>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</si>
  <si>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</si>
  <si>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</si>
  <si>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</si>
  <si>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</si>
  <si>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</si>
  <si>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</si>
  <si>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</si>
  <si>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</si>
  <si>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</si>
  <si>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</si>
  <si>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</si>
  <si>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</si>
  <si>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</si>
  <si>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</si>
  <si>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</si>
  <si>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</si>
  <si>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</si>
  <si>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</si>
  <si>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</si>
  <si>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31 de dicembre 2024</t>
  </si>
  <si>
    <t>UNIVERSIDAD PEDAGÓGICA NACIONAL DEL ESTADO DE CHIHAUHUA</t>
  </si>
  <si>
    <t>__________________________________</t>
  </si>
  <si>
    <t>________________________________</t>
  </si>
  <si>
    <t>MTRA. GRACIELA AÍDA VELO AMPARÁN</t>
  </si>
  <si>
    <t>LAE. FRANCISCO PADILLA ANGUIANO</t>
  </si>
  <si>
    <t>RECTORA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</si>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</sst>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zoomScale="80" zoomScaleNormal="80" workbookViewId="0">
      <selection activeCell="B2" sqref="B2:H92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21.42578125" style="1" customWidth="1"/>
    <col min="4" max="4" width="18.7109375" style="1" customWidth="1"/>
    <col min="5" max="5" width="20.7109375" style="1" customWidth="1"/>
    <col min="6" max="6" width="20.28515625" style="1" customWidth="1"/>
    <col min="7" max="7" width="28.140625" style="1" customWidth="1"/>
    <col min="8" max="8" width="21.570312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6" t="s">
        <v>87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ht="12.75" thickBot="1" x14ac:dyDescent="0.25">
      <c r="B5" s="32" t="s">
        <v>86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2:9" ht="24.75" thickBot="1" x14ac:dyDescent="0.25"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2"/>
    </row>
    <row r="8" spans="2:9" ht="15.75" customHeight="1" thickBot="1" x14ac:dyDescent="0.25">
      <c r="B8" s="37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154322612</v>
      </c>
      <c r="D9" s="16">
        <f>SUM(D10:D16)</f>
        <v>69697000</v>
      </c>
      <c r="E9" s="16">
        <f t="shared" ref="E9:E26" si="0">C9+D9</f>
        <v>224019612</v>
      </c>
      <c r="F9" s="16">
        <f>SUM(F10:F16)</f>
        <v>223982985</v>
      </c>
      <c r="G9" s="16">
        <f>SUM(G10:G16)</f>
        <v>223982985</v>
      </c>
      <c r="H9" s="16">
        <f t="shared" ref="H9:H40" si="1">E9-F9</f>
        <v>36627</v>
      </c>
    </row>
    <row r="10" spans="2:9" ht="12" customHeight="1" x14ac:dyDescent="0.2">
      <c r="B10" s="11" t="s">
        <v>14</v>
      </c>
      <c r="C10" s="12">
        <v>51470491</v>
      </c>
      <c r="D10" s="13">
        <v>21692884</v>
      </c>
      <c r="E10" s="18">
        <f t="shared" si="0"/>
        <v>73163375</v>
      </c>
      <c r="F10" s="12">
        <v>73163375</v>
      </c>
      <c r="G10" s="12">
        <v>73163375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13674706</v>
      </c>
      <c r="D11" s="13">
        <v>1714418</v>
      </c>
      <c r="E11" s="18">
        <f t="shared" si="0"/>
        <v>15389124</v>
      </c>
      <c r="F11" s="12">
        <v>15389124</v>
      </c>
      <c r="G11" s="12">
        <v>15389124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47380210</v>
      </c>
      <c r="D12" s="13">
        <v>24176253</v>
      </c>
      <c r="E12" s="18">
        <f t="shared" si="0"/>
        <v>71556463</v>
      </c>
      <c r="F12" s="12">
        <v>71519836</v>
      </c>
      <c r="G12" s="12">
        <v>71519836</v>
      </c>
      <c r="H12" s="20">
        <f t="shared" si="1"/>
        <v>36627</v>
      </c>
    </row>
    <row r="13" spans="2:9" ht="12" customHeight="1" x14ac:dyDescent="0.2">
      <c r="B13" s="11" t="s">
        <v>17</v>
      </c>
      <c r="C13" s="12">
        <v>24303910</v>
      </c>
      <c r="D13" s="13">
        <v>13861002</v>
      </c>
      <c r="E13" s="18">
        <f>C13+D13</f>
        <v>38164912</v>
      </c>
      <c r="F13" s="12">
        <v>38164912</v>
      </c>
      <c r="G13" s="12">
        <v>38164912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6360026</v>
      </c>
      <c r="D14" s="13">
        <v>3079402</v>
      </c>
      <c r="E14" s="18">
        <f t="shared" si="0"/>
        <v>9439428</v>
      </c>
      <c r="F14" s="12">
        <v>9439428</v>
      </c>
      <c r="G14" s="12">
        <v>9439428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11133269</v>
      </c>
      <c r="D16" s="13">
        <v>5173041</v>
      </c>
      <c r="E16" s="18">
        <f t="shared" si="0"/>
        <v>16306310</v>
      </c>
      <c r="F16" s="12">
        <v>16306310</v>
      </c>
      <c r="G16" s="12">
        <v>16306310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4143519</v>
      </c>
      <c r="D17" s="16">
        <f>SUM(D18:D26)</f>
        <v>85522</v>
      </c>
      <c r="E17" s="16">
        <f t="shared" si="0"/>
        <v>4229041</v>
      </c>
      <c r="F17" s="16">
        <f>SUM(F18:F26)</f>
        <v>4224497</v>
      </c>
      <c r="G17" s="16">
        <f>SUM(G18:G26)</f>
        <v>4224497</v>
      </c>
      <c r="H17" s="16">
        <f t="shared" si="1"/>
        <v>4544</v>
      </c>
    </row>
    <row r="18" spans="2:8" ht="24" x14ac:dyDescent="0.2">
      <c r="B18" s="9" t="s">
        <v>22</v>
      </c>
      <c r="C18" s="12">
        <v>2202025</v>
      </c>
      <c r="D18" s="13">
        <v>21283</v>
      </c>
      <c r="E18" s="18">
        <f t="shared" si="0"/>
        <v>2223308</v>
      </c>
      <c r="F18" s="12">
        <v>2223308</v>
      </c>
      <c r="G18" s="12">
        <v>2223308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350768</v>
      </c>
      <c r="D19" s="13">
        <v>198586</v>
      </c>
      <c r="E19" s="18">
        <f t="shared" si="0"/>
        <v>549354</v>
      </c>
      <c r="F19" s="12">
        <v>548277</v>
      </c>
      <c r="G19" s="12">
        <v>548277</v>
      </c>
      <c r="H19" s="20">
        <f t="shared" si="1"/>
        <v>1077</v>
      </c>
    </row>
    <row r="20" spans="2:8" ht="12" customHeight="1" x14ac:dyDescent="0.2">
      <c r="B20" s="9" t="s">
        <v>24</v>
      </c>
      <c r="C20" s="12">
        <v>41452</v>
      </c>
      <c r="D20" s="13">
        <v>-28420</v>
      </c>
      <c r="E20" s="18">
        <f t="shared" si="0"/>
        <v>13032</v>
      </c>
      <c r="F20" s="12">
        <v>13032</v>
      </c>
      <c r="G20" s="12">
        <v>13032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278214</v>
      </c>
      <c r="D21" s="13">
        <v>170268</v>
      </c>
      <c r="E21" s="18">
        <f t="shared" si="0"/>
        <v>448482</v>
      </c>
      <c r="F21" s="12">
        <v>448482</v>
      </c>
      <c r="G21" s="12">
        <v>448482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60000</v>
      </c>
      <c r="D22" s="13">
        <v>-53235</v>
      </c>
      <c r="E22" s="18">
        <f t="shared" si="0"/>
        <v>6765</v>
      </c>
      <c r="F22" s="12">
        <v>6765</v>
      </c>
      <c r="G22" s="12">
        <v>6765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276154</v>
      </c>
      <c r="D23" s="13">
        <v>-72219</v>
      </c>
      <c r="E23" s="18">
        <f t="shared" si="0"/>
        <v>203935</v>
      </c>
      <c r="F23" s="12">
        <v>200467</v>
      </c>
      <c r="G23" s="12">
        <v>200467</v>
      </c>
      <c r="H23" s="20">
        <f t="shared" si="1"/>
        <v>3468</v>
      </c>
    </row>
    <row r="24" spans="2:8" ht="12" customHeight="1" x14ac:dyDescent="0.2">
      <c r="B24" s="9" t="s">
        <v>28</v>
      </c>
      <c r="C24" s="12">
        <v>622506</v>
      </c>
      <c r="D24" s="13">
        <v>-136884</v>
      </c>
      <c r="E24" s="18">
        <f t="shared" si="0"/>
        <v>485622</v>
      </c>
      <c r="F24" s="12">
        <v>485623</v>
      </c>
      <c r="G24" s="12">
        <v>485623</v>
      </c>
      <c r="H24" s="20">
        <f t="shared" si="1"/>
        <v>-1</v>
      </c>
    </row>
    <row r="25" spans="2:8" ht="12" customHeight="1" x14ac:dyDescent="0.2">
      <c r="B25" s="9" t="s">
        <v>29</v>
      </c>
      <c r="C25" s="12">
        <v>0</v>
      </c>
      <c r="D25" s="13">
        <v>2700</v>
      </c>
      <c r="E25" s="18">
        <f t="shared" si="0"/>
        <v>2700</v>
      </c>
      <c r="F25" s="12">
        <v>2700</v>
      </c>
      <c r="G25" s="12">
        <v>2700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312400</v>
      </c>
      <c r="D26" s="13">
        <v>-16557</v>
      </c>
      <c r="E26" s="18">
        <f t="shared" si="0"/>
        <v>295843</v>
      </c>
      <c r="F26" s="12">
        <v>295843</v>
      </c>
      <c r="G26" s="12">
        <v>295843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31828775</v>
      </c>
      <c r="D27" s="16">
        <f>SUM(D28:D36)</f>
        <v>5372187</v>
      </c>
      <c r="E27" s="16">
        <f>D27+C27</f>
        <v>37200962</v>
      </c>
      <c r="F27" s="16">
        <f>SUM(F28:F36)</f>
        <v>30700381</v>
      </c>
      <c r="G27" s="16">
        <f>SUM(G28:G36)</f>
        <v>30683620</v>
      </c>
      <c r="H27" s="16">
        <f t="shared" si="1"/>
        <v>6500581</v>
      </c>
    </row>
    <row r="28" spans="2:8" x14ac:dyDescent="0.2">
      <c r="B28" s="9" t="s">
        <v>32</v>
      </c>
      <c r="C28" s="12">
        <v>3335298</v>
      </c>
      <c r="D28" s="13">
        <v>1823433</v>
      </c>
      <c r="E28" s="18">
        <f t="shared" ref="E28:E36" si="2">C28+D28</f>
        <v>5158731</v>
      </c>
      <c r="F28" s="12">
        <v>4281754</v>
      </c>
      <c r="G28" s="12">
        <v>4277944</v>
      </c>
      <c r="H28" s="20">
        <f t="shared" si="1"/>
        <v>876977</v>
      </c>
    </row>
    <row r="29" spans="2:8" x14ac:dyDescent="0.2">
      <c r="B29" s="9" t="s">
        <v>33</v>
      </c>
      <c r="C29" s="12">
        <v>1316800</v>
      </c>
      <c r="D29" s="13">
        <v>178502</v>
      </c>
      <c r="E29" s="18">
        <f t="shared" si="2"/>
        <v>1495302</v>
      </c>
      <c r="F29" s="12">
        <v>1494879</v>
      </c>
      <c r="G29" s="12">
        <v>1494879</v>
      </c>
      <c r="H29" s="20">
        <f t="shared" si="1"/>
        <v>423</v>
      </c>
    </row>
    <row r="30" spans="2:8" ht="12" customHeight="1" x14ac:dyDescent="0.2">
      <c r="B30" s="9" t="s">
        <v>34</v>
      </c>
      <c r="C30" s="12">
        <v>5588518</v>
      </c>
      <c r="D30" s="13">
        <v>306450</v>
      </c>
      <c r="E30" s="18">
        <f t="shared" si="2"/>
        <v>5894968</v>
      </c>
      <c r="F30" s="12">
        <v>5894968</v>
      </c>
      <c r="G30" s="12">
        <v>5894968</v>
      </c>
      <c r="H30" s="20">
        <f t="shared" si="1"/>
        <v>0</v>
      </c>
    </row>
    <row r="31" spans="2:8" x14ac:dyDescent="0.2">
      <c r="B31" s="9" t="s">
        <v>35</v>
      </c>
      <c r="C31" s="12">
        <v>2402066</v>
      </c>
      <c r="D31" s="13">
        <v>-1610008</v>
      </c>
      <c r="E31" s="18">
        <f t="shared" si="2"/>
        <v>792058</v>
      </c>
      <c r="F31" s="12">
        <v>792049</v>
      </c>
      <c r="G31" s="12">
        <v>792049</v>
      </c>
      <c r="H31" s="20">
        <f t="shared" si="1"/>
        <v>9</v>
      </c>
    </row>
    <row r="32" spans="2:8" ht="24" x14ac:dyDescent="0.2">
      <c r="B32" s="9" t="s">
        <v>36</v>
      </c>
      <c r="C32" s="12">
        <v>3064168</v>
      </c>
      <c r="D32" s="13">
        <v>7064803</v>
      </c>
      <c r="E32" s="18">
        <f t="shared" si="2"/>
        <v>10128971</v>
      </c>
      <c r="F32" s="12">
        <v>4896346</v>
      </c>
      <c r="G32" s="12">
        <v>4896346</v>
      </c>
      <c r="H32" s="20">
        <f t="shared" si="1"/>
        <v>5232625</v>
      </c>
    </row>
    <row r="33" spans="2:8" x14ac:dyDescent="0.2">
      <c r="B33" s="9" t="s">
        <v>37</v>
      </c>
      <c r="C33" s="12">
        <v>398184</v>
      </c>
      <c r="D33" s="13">
        <v>-356328</v>
      </c>
      <c r="E33" s="18">
        <f t="shared" si="2"/>
        <v>41856</v>
      </c>
      <c r="F33" s="12">
        <v>41856</v>
      </c>
      <c r="G33" s="12">
        <v>41856</v>
      </c>
      <c r="H33" s="20">
        <f t="shared" si="1"/>
        <v>0</v>
      </c>
    </row>
    <row r="34" spans="2:8" x14ac:dyDescent="0.2">
      <c r="B34" s="9" t="s">
        <v>38</v>
      </c>
      <c r="C34" s="12">
        <v>2595605</v>
      </c>
      <c r="D34" s="13">
        <v>102785</v>
      </c>
      <c r="E34" s="18">
        <f t="shared" si="2"/>
        <v>2698390</v>
      </c>
      <c r="F34" s="12">
        <v>2692135</v>
      </c>
      <c r="G34" s="12">
        <v>2691712</v>
      </c>
      <c r="H34" s="20">
        <f t="shared" si="1"/>
        <v>6255</v>
      </c>
    </row>
    <row r="35" spans="2:8" x14ac:dyDescent="0.2">
      <c r="B35" s="9" t="s">
        <v>39</v>
      </c>
      <c r="C35" s="12">
        <v>3199451</v>
      </c>
      <c r="D35" s="13">
        <v>-756013</v>
      </c>
      <c r="E35" s="18">
        <f t="shared" si="2"/>
        <v>2443438</v>
      </c>
      <c r="F35" s="12">
        <v>2443438</v>
      </c>
      <c r="G35" s="12">
        <v>2430910</v>
      </c>
      <c r="H35" s="20">
        <f t="shared" si="1"/>
        <v>0</v>
      </c>
    </row>
    <row r="36" spans="2:8" x14ac:dyDescent="0.2">
      <c r="B36" s="9" t="s">
        <v>40</v>
      </c>
      <c r="C36" s="12">
        <v>9928685</v>
      </c>
      <c r="D36" s="13">
        <v>-1381437</v>
      </c>
      <c r="E36" s="18">
        <f t="shared" si="2"/>
        <v>8547248</v>
      </c>
      <c r="F36" s="12">
        <v>8162956</v>
      </c>
      <c r="G36" s="12">
        <v>8162956</v>
      </c>
      <c r="H36" s="20">
        <f t="shared" si="1"/>
        <v>384292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220000</v>
      </c>
      <c r="E37" s="16">
        <f>C37+D37</f>
        <v>220000</v>
      </c>
      <c r="F37" s="16">
        <f>SUM(F38:F46)</f>
        <v>220000</v>
      </c>
      <c r="G37" s="16">
        <f>SUM(G38:G46)</f>
        <v>220000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220000</v>
      </c>
      <c r="E41" s="18">
        <f t="shared" si="3"/>
        <v>220000</v>
      </c>
      <c r="F41" s="12">
        <v>220000</v>
      </c>
      <c r="G41" s="12">
        <v>220000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11902725</v>
      </c>
      <c r="E47" s="16">
        <f t="shared" si="3"/>
        <v>11902725</v>
      </c>
      <c r="F47" s="16">
        <f>SUM(F48:F56)</f>
        <v>11902725</v>
      </c>
      <c r="G47" s="16">
        <f>SUM(G48:G56)</f>
        <v>11902725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23803</v>
      </c>
      <c r="E48" s="18">
        <f t="shared" si="3"/>
        <v>23803</v>
      </c>
      <c r="F48" s="12">
        <v>23803</v>
      </c>
      <c r="G48" s="12">
        <v>23803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26087</v>
      </c>
      <c r="E49" s="18">
        <f t="shared" si="3"/>
        <v>26087</v>
      </c>
      <c r="F49" s="12">
        <v>26087</v>
      </c>
      <c r="G49" s="12">
        <v>26087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6561583</v>
      </c>
      <c r="E51" s="18">
        <f t="shared" si="3"/>
        <v>6561583</v>
      </c>
      <c r="F51" s="12">
        <v>6561583</v>
      </c>
      <c r="G51" s="12">
        <v>6561583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5175179</v>
      </c>
      <c r="E53" s="18">
        <f t="shared" si="3"/>
        <v>5175179</v>
      </c>
      <c r="F53" s="12">
        <v>5175179</v>
      </c>
      <c r="G53" s="12">
        <v>5175179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116073</v>
      </c>
      <c r="E55" s="18">
        <f t="shared" si="3"/>
        <v>116073</v>
      </c>
      <c r="F55" s="12">
        <v>116073</v>
      </c>
      <c r="G55" s="12">
        <v>116073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190294906</v>
      </c>
      <c r="D81" s="22">
        <f>SUM(D73,D69,D61,D57,D47,D37,D27,D17,D9)</f>
        <v>87277434</v>
      </c>
      <c r="E81" s="22">
        <f>C81+D81</f>
        <v>277572340</v>
      </c>
      <c r="F81" s="22">
        <f>SUM(F73,F69,F61,F57,F47,F37,F17,F27,F9)</f>
        <v>271030588</v>
      </c>
      <c r="G81" s="22">
        <f>SUM(G73,G69,G61,G57,G47,G37,G27,G17,G9)</f>
        <v>271013827</v>
      </c>
      <c r="H81" s="22">
        <f t="shared" si="5"/>
        <v>6541752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>
      <c r="C89" s="24" t="s">
        <v>88</v>
      </c>
      <c r="D89" s="24"/>
      <c r="F89" s="24" t="s">
        <v>89</v>
      </c>
      <c r="G89" s="24"/>
    </row>
    <row r="90" spans="2:8" s="23" customFormat="1" x14ac:dyDescent="0.2">
      <c r="C90" s="25" t="s">
        <v>90</v>
      </c>
      <c r="D90" s="25"/>
      <c r="F90" s="25" t="s">
        <v>91</v>
      </c>
      <c r="G90" s="25"/>
    </row>
    <row r="91" spans="2:8" s="23" customFormat="1" x14ac:dyDescent="0.2">
      <c r="C91" s="25" t="s">
        <v>92</v>
      </c>
      <c r="D91" s="25"/>
      <c r="F91" s="25" t="s">
        <v>93</v>
      </c>
      <c r="G91" s="25"/>
    </row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UPNECH</cp:lastModifiedBy>
  <cp:lastPrinted>2025-01-24T19:44:49Z</cp:lastPrinted>
  <dcterms:created xsi:type="dcterms:W3CDTF">2019-12-04T16:22:52Z</dcterms:created>
  <dcterms:modified xsi:type="dcterms:W3CDTF">2025-01-24T19:44:50Z</dcterms:modified>
</cp:coreProperties>
</file>